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<sst xmlns="http://schemas.openxmlformats.org/spreadsheetml/2006/main" count="44" uniqueCount="42">
  <si>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Krav:</t>
  </si>
  <si>
    <t xml:space="preserve">Bankinnskudd: </t>
  </si>
  <si>
    <t>driftskonto</t>
  </si>
  <si>
    <t>særvilkår</t>
  </si>
  <si>
    <t>ÅPNINGSSTATUS</t>
  </si>
  <si>
    <t>SLUTTSTATUS</t>
  </si>
  <si>
    <t>Gjeld:</t>
  </si>
  <si>
    <t>Skattefogden</t>
  </si>
  <si>
    <t>Skude Sk.lag</t>
  </si>
  <si>
    <t>SLJ&amp;F</t>
  </si>
  <si>
    <t>SUM GJELD og EGENKAPITAL:</t>
  </si>
  <si>
    <t>SUM EIENDELER:</t>
  </si>
  <si>
    <t>EGENKAPITALBEVEGELSE:</t>
  </si>
  <si>
    <t>Egenkapital i åpningsstatus:</t>
  </si>
  <si>
    <t>tillegg for årets overskudd</t>
  </si>
  <si>
    <t>Egenkapital i sluttstatus</t>
  </si>
  <si>
    <t>kredit</t>
  </si>
  <si>
    <t>Sum:</t>
  </si>
  <si>
    <t>BALANSE:</t>
  </si>
  <si>
    <t>SUM GJELD</t>
  </si>
  <si>
    <t>EGENKAPITAL</t>
  </si>
  <si>
    <t>fradrag for vanlig utbytte:</t>
  </si>
  <si>
    <t>tillegg for redusert utbytte egen jakt</t>
  </si>
  <si>
    <t>Elgsoner</t>
  </si>
  <si>
    <t>Lønninger</t>
  </si>
  <si>
    <t>skattetrekk</t>
  </si>
  <si>
    <t>arbeidsgiveravgift</t>
  </si>
  <si>
    <t>Torger Granum</t>
  </si>
  <si>
    <t>Randsforden Handel</t>
  </si>
  <si>
    <t>Dag Anders Hurum</t>
  </si>
  <si>
    <t>Gry Lomsdal</t>
  </si>
  <si>
    <t>Fellingsavgift SLK</t>
  </si>
  <si>
    <t>Joker Fall</t>
  </si>
  <si>
    <t>Jan Westrum</t>
  </si>
  <si>
    <t>Betalt skatt</t>
  </si>
  <si>
    <t>revisor</t>
  </si>
  <si>
    <t>kasserer</t>
  </si>
  <si>
    <t xml:space="preserve">Revidert den </t>
  </si>
  <si>
    <t>Nærbutikken vestsida</t>
  </si>
  <si>
    <t>Cirle K, Hov</t>
  </si>
  <si>
    <t>REGNSKAPSÅRET 2020  SØNDRE LAND VILTLAG SA</t>
  </si>
  <si>
    <t>Inatur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</si>
</sst>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tabSelected="1" zoomScalePageLayoutView="0" workbookViewId="0" topLeftCell="A1">
      <selection activeCell="L41" sqref="L41"/>
    </sheetView>
  </sheetViews>
  <sheetFormatPr defaultColWidth="11.421875" defaultRowHeight="12.75"/>
  <cols>
    <col min="2" max="2" width="15.8515625" style="0" customWidth="1"/>
    <col min="3" max="3" width="18.7109375" style="0" customWidth="1"/>
    <col min="4" max="4" width="16.140625" style="0" customWidth="1"/>
    <col min="5" max="5" width="14.8515625" style="0" customWidth="1"/>
    <col min="7" max="8" width="0" style="0" hidden="1" customWidth="1"/>
  </cols>
  <sheetData>
    <row r="3" s="1" customFormat="1" ht="12.75">
      <c r="B3" s="1" t="s">
        <v>40</v>
      </c>
    </row>
    <row r="4" s="1" customFormat="1" ht="12.75"/>
    <row r="5" ht="12.75">
      <c r="B5" s="1" t="s">
        <v>18</v>
      </c>
    </row>
    <row r="6" spans="4:5" ht="12.75">
      <c r="D6" s="3" t="s">
        <v>4</v>
      </c>
      <c r="E6" s="3" t="s">
        <v>5</v>
      </c>
    </row>
    <row r="7" spans="2:5" ht="12.75">
      <c r="B7" s="2" t="s">
        <v>1</v>
      </c>
      <c r="C7" s="2" t="s">
        <v>2</v>
      </c>
      <c r="D7" s="2">
        <v>95720</v>
      </c>
      <c r="E7" s="2">
        <v>865055</v>
      </c>
    </row>
    <row r="8" spans="2:5" ht="12.75">
      <c r="B8" s="2"/>
      <c r="C8" s="2" t="s">
        <v>3</v>
      </c>
      <c r="D8" s="2">
        <v>1988185</v>
      </c>
      <c r="E8" s="2">
        <v>1130728</v>
      </c>
    </row>
    <row r="9" spans="2:5" ht="12.75">
      <c r="B9" s="2" t="s">
        <v>0</v>
      </c>
      <c r="C9" s="2"/>
      <c r="D9" s="2"/>
      <c r="E9" s="2"/>
    </row>
    <row r="10" spans="2:5" ht="12.75">
      <c r="B10" s="2"/>
      <c r="C10" s="2" t="s">
        <v>38</v>
      </c>
      <c r="D10" s="2">
        <v>57375</v>
      </c>
      <c r="E10" s="2">
        <v>0</v>
      </c>
    </row>
    <row r="11" spans="2:5" ht="12.75">
      <c r="B11" s="2"/>
      <c r="C11" s="2" t="s">
        <v>39</v>
      </c>
      <c r="D11" s="2">
        <v>103360</v>
      </c>
      <c r="E11" s="2">
        <v>1912</v>
      </c>
    </row>
    <row r="12" spans="2:5" ht="12.75">
      <c r="B12" s="2"/>
      <c r="C12" s="2" t="s">
        <v>29</v>
      </c>
      <c r="D12" s="2">
        <v>2958</v>
      </c>
      <c r="E12" s="2">
        <v>0</v>
      </c>
    </row>
    <row r="13" spans="2:5" ht="12.75">
      <c r="B13" s="2"/>
      <c r="C13" s="2" t="s">
        <v>28</v>
      </c>
      <c r="D13" s="2">
        <v>15428</v>
      </c>
      <c r="E13" s="2">
        <v>5525</v>
      </c>
    </row>
    <row r="14" spans="2:5" ht="12.75">
      <c r="B14" s="2"/>
      <c r="C14" s="2" t="s">
        <v>32</v>
      </c>
      <c r="D14" s="2">
        <v>10163</v>
      </c>
      <c r="E14" s="2">
        <v>1530</v>
      </c>
    </row>
    <row r="15" spans="2:5" ht="12.75">
      <c r="B15" s="2"/>
      <c r="C15" s="2" t="s">
        <v>33</v>
      </c>
      <c r="D15" s="2">
        <v>10075</v>
      </c>
      <c r="E15" s="2">
        <v>5525</v>
      </c>
    </row>
    <row r="16" spans="2:5" ht="12.75">
      <c r="B16" s="2"/>
      <c r="C16" s="2" t="s">
        <v>41</v>
      </c>
      <c r="D16" s="2">
        <v>0</v>
      </c>
      <c r="E16" s="2">
        <v>2713</v>
      </c>
    </row>
    <row r="17" spans="2:5" ht="12.75">
      <c r="B17" s="2"/>
      <c r="C17" s="2" t="s">
        <v>23</v>
      </c>
      <c r="D17" s="2">
        <v>24394</v>
      </c>
      <c r="E17" s="2">
        <v>98823</v>
      </c>
    </row>
    <row r="18" spans="2:5" ht="12.75">
      <c r="B18" s="2" t="s">
        <v>11</v>
      </c>
      <c r="C18" s="2"/>
      <c r="D18" s="2">
        <f>SUM(D7:D17)</f>
        <v>2307658</v>
      </c>
      <c r="E18" s="2">
        <f>SUM(E7:E17)</f>
        <v>2111811</v>
      </c>
    </row>
    <row r="19" spans="2:5" ht="12.75">
      <c r="B19" s="2"/>
      <c r="C19" s="2"/>
      <c r="D19" s="2"/>
      <c r="E19" s="2"/>
    </row>
    <row r="20" spans="2:9" ht="12.75">
      <c r="B20" s="2" t="s">
        <v>6</v>
      </c>
      <c r="C20" s="2" t="s">
        <v>7</v>
      </c>
      <c r="D20" s="2">
        <v>225322</v>
      </c>
      <c r="E20" s="2">
        <v>124388</v>
      </c>
      <c r="I20">
        <v>38163</v>
      </c>
    </row>
    <row r="21" spans="2:5" ht="12.75">
      <c r="B21" s="2"/>
      <c r="C21" s="2" t="s">
        <v>8</v>
      </c>
      <c r="D21" s="2">
        <v>10000</v>
      </c>
      <c r="E21" s="2">
        <v>10000</v>
      </c>
    </row>
    <row r="22" spans="2:5" ht="12.75">
      <c r="B22" s="2"/>
      <c r="C22" s="2" t="s">
        <v>9</v>
      </c>
      <c r="D22" s="2">
        <v>10000</v>
      </c>
      <c r="E22" s="2">
        <v>10000</v>
      </c>
    </row>
    <row r="23" spans="2:5" ht="12.75">
      <c r="B23" s="2"/>
      <c r="C23" s="2" t="s">
        <v>30</v>
      </c>
      <c r="D23" s="2">
        <v>508</v>
      </c>
      <c r="E23" s="2">
        <v>543</v>
      </c>
    </row>
    <row r="24" spans="2:5" ht="12.75">
      <c r="B24" s="2"/>
      <c r="C24" s="2" t="s">
        <v>31</v>
      </c>
      <c r="D24" s="2">
        <v>76492</v>
      </c>
      <c r="E24" s="2">
        <v>75892</v>
      </c>
    </row>
    <row r="25" spans="2:5" ht="12.75">
      <c r="B25" s="2"/>
      <c r="C25" s="2" t="s">
        <v>27</v>
      </c>
      <c r="D25" s="2">
        <v>1889</v>
      </c>
      <c r="E25" s="2">
        <v>0</v>
      </c>
    </row>
    <row r="26" spans="2:5" ht="12.75">
      <c r="B26" s="2"/>
      <c r="C26" s="2" t="s">
        <v>24</v>
      </c>
      <c r="D26" s="2">
        <v>16300</v>
      </c>
      <c r="E26" s="2"/>
    </row>
    <row r="27" spans="2:5" ht="12.75">
      <c r="B27" s="2"/>
      <c r="C27" s="2" t="s">
        <v>25</v>
      </c>
      <c r="D27" s="2">
        <v>6200</v>
      </c>
      <c r="E27" s="2"/>
    </row>
    <row r="28" spans="2:5" ht="12.75">
      <c r="B28" s="2"/>
      <c r="C28" s="2" t="s">
        <v>26</v>
      </c>
      <c r="D28" s="2">
        <v>2650</v>
      </c>
      <c r="E28" s="2"/>
    </row>
    <row r="29" spans="2:5" ht="12.75">
      <c r="B29" s="2" t="s">
        <v>19</v>
      </c>
      <c r="C29" s="2"/>
      <c r="D29" s="2">
        <f>SUM(D20:D28)</f>
        <v>349361</v>
      </c>
      <c r="E29" s="2">
        <f>SUM(E20:E28)</f>
        <v>220823</v>
      </c>
    </row>
    <row r="30" spans="2:5" ht="12.75">
      <c r="B30" s="2"/>
      <c r="C30" s="2"/>
      <c r="D30" s="2"/>
      <c r="E30" s="2"/>
    </row>
    <row r="31" spans="2:5" ht="12.75">
      <c r="B31" s="2" t="s">
        <v>20</v>
      </c>
      <c r="C31" s="2"/>
      <c r="D31" s="2">
        <f>D18-D29</f>
        <v>1958297</v>
      </c>
      <c r="E31" s="2">
        <f>E18-E29</f>
        <v>1890988</v>
      </c>
    </row>
    <row r="32" spans="2:5" ht="12.75">
      <c r="B32" s="2"/>
      <c r="C32" s="2"/>
      <c r="D32" s="2"/>
      <c r="E32" s="2"/>
    </row>
    <row r="33" spans="2:5" ht="12.75">
      <c r="B33" s="2" t="s">
        <v>10</v>
      </c>
      <c r="C33" s="2"/>
      <c r="D33" s="2">
        <f>D31+D29</f>
        <v>2307658</v>
      </c>
      <c r="E33" s="2">
        <f>E31+E29</f>
        <v>2111811</v>
      </c>
    </row>
    <row r="35" spans="2:3" ht="12.75">
      <c r="B35" s="1" t="s">
        <v>12</v>
      </c>
      <c r="C35" s="1"/>
    </row>
    <row r="37" spans="4:5" ht="12.75">
      <c r="D37" s="2" t="s">
        <v>16</v>
      </c>
      <c r="E37" s="2" t="s">
        <v>16</v>
      </c>
    </row>
    <row r="38" spans="2:5" ht="12.75">
      <c r="B38" s="2" t="s">
        <v>13</v>
      </c>
      <c r="C38" s="4"/>
      <c r="D38" s="2"/>
      <c r="E38" s="2">
        <v>1958297</v>
      </c>
    </row>
    <row r="39" spans="2:5" ht="12.75">
      <c r="B39" s="2" t="s">
        <v>14</v>
      </c>
      <c r="C39" s="2"/>
      <c r="D39" s="2"/>
      <c r="E39" s="2">
        <v>1349128</v>
      </c>
    </row>
    <row r="40" spans="2:5" ht="12.75">
      <c r="B40" s="2" t="s">
        <v>34</v>
      </c>
      <c r="C40" s="2"/>
      <c r="D40" s="2">
        <v>0</v>
      </c>
      <c r="E40" s="2"/>
    </row>
    <row r="41" spans="2:5" ht="12.75">
      <c r="B41" s="2" t="s">
        <v>21</v>
      </c>
      <c r="C41" s="2"/>
      <c r="D41" s="2">
        <v>1501886</v>
      </c>
      <c r="E41" s="2"/>
    </row>
    <row r="42" spans="2:5" ht="12.75">
      <c r="B42" s="2" t="s">
        <v>22</v>
      </c>
      <c r="C42" s="2"/>
      <c r="D42" s="2"/>
      <c r="E42" s="2">
        <v>85449</v>
      </c>
    </row>
    <row r="43" spans="2:5" ht="12.75">
      <c r="B43" s="2" t="s">
        <v>15</v>
      </c>
      <c r="C43" s="2"/>
      <c r="D43" s="2">
        <v>1890988</v>
      </c>
      <c r="E43" s="2"/>
    </row>
    <row r="44" spans="2:5" ht="12.75">
      <c r="B44" s="8"/>
      <c r="C44" s="9"/>
      <c r="D44" s="2"/>
      <c r="E44" s="2"/>
    </row>
    <row r="45" spans="2:10" ht="12.75">
      <c r="B45" s="8" t="s">
        <v>17</v>
      </c>
      <c r="C45" s="9"/>
      <c r="D45" s="2">
        <f>SUM(D38:D43)</f>
        <v>3392874</v>
      </c>
      <c r="E45" s="2">
        <f>SUM(E38:E43)</f>
        <v>3392874</v>
      </c>
      <c r="J45">
        <f>E45-D45</f>
        <v>0</v>
      </c>
    </row>
    <row r="46" spans="2:5" ht="12.75">
      <c r="B46" s="6"/>
      <c r="C46" s="6"/>
      <c r="D46" s="5"/>
      <c r="E46" s="5"/>
    </row>
    <row r="47" spans="2:5" ht="12.75">
      <c r="B47" t="s">
        <v>37</v>
      </c>
      <c r="C47" s="5"/>
      <c r="D47" s="5"/>
      <c r="E47" s="5"/>
    </row>
    <row r="48" spans="2:5" ht="25.5" customHeight="1">
      <c r="B48" s="2" t="s">
        <v>35</v>
      </c>
      <c r="C48" s="7"/>
      <c r="D48" s="7"/>
      <c r="E48" s="7"/>
    </row>
    <row r="49" spans="2:5" ht="25.5" customHeight="1">
      <c r="B49" s="2" t="s">
        <v>35</v>
      </c>
      <c r="C49" s="7"/>
      <c r="D49" s="7"/>
      <c r="E49" s="7"/>
    </row>
    <row r="50" spans="2:5" ht="25.5" customHeight="1">
      <c r="B50" s="2" t="s">
        <v>36</v>
      </c>
      <c r="C50" s="7"/>
      <c r="D50" s="7"/>
      <c r="E50" s="7"/>
    </row>
  </sheetData>
  <sheetProtection/>
  <mergeCells count="5">
    <mergeCell ref="C50:E50"/>
    <mergeCell ref="B44:C44"/>
    <mergeCell ref="B45:C45"/>
    <mergeCell ref="C48:E48"/>
    <mergeCell ref="C49:E49"/>
  </mergeCells>
  <printOptions/>
  <pageMargins left="0.787401575" right="0.787401575" top="0.984251969" bottom="0.984251969" header="0.5" footer="0.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Søndre Land Viltlag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Torger P. Granum</dc:creator>
  <cp:keywords/>
  <dc:description/>
  <cp:lastModifiedBy>Torger Granum</cp:lastModifiedBy>
  <cp:lastPrinted>2021-05-12T14:22:50Z</cp:lastPrinted>
  <dcterms:created xsi:type="dcterms:W3CDTF">2005-02-10T11:44:33Z</dcterms:created>
  <dcterms:modified xsi:type="dcterms:W3CDTF">2021-05-12T16:51:39Z</dcterms:modified>
  <cp:category/>
  <cp:version/>
  <cp:contentType/>
  <cp:contentStatus/>
</cp:coreProperties>
</file>